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<sst xmlns="http://schemas.openxmlformats.org/spreadsheetml/2006/main" count="59" uniqueCount="25">
  <si>
    <t>Максимальное</t>
  </si>
  <si>
    <t>10 мм</t>
  </si>
  <si>
    <t>расширение, мм</t>
  </si>
  <si>
    <t>Ширина, мм</t>
  </si>
  <si>
    <t>Цена за</t>
  </si>
  <si>
    <t>один рулон</t>
  </si>
  <si>
    <t>Длина ленты,</t>
  </si>
  <si>
    <t>м.п.</t>
  </si>
  <si>
    <t>20 мм</t>
  </si>
  <si>
    <t>30 мм</t>
  </si>
  <si>
    <t>40 мм</t>
  </si>
  <si>
    <t>50 мм</t>
  </si>
  <si>
    <t>метр пог.</t>
  </si>
  <si>
    <r>
      <t>OOO «ГИТ»(Г</t>
    </r>
    <r>
      <rPr>
        <sz val="12"/>
        <rFont val="Times New Roman"/>
        <family val="1"/>
      </rPr>
      <t>идро</t>
    </r>
    <r>
      <rPr>
        <b/>
        <sz val="12"/>
        <rFont val="Times New Roman"/>
        <family val="1"/>
      </rPr>
      <t xml:space="preserve"> и Т</t>
    </r>
    <r>
      <rPr>
        <sz val="12"/>
        <rFont val="Times New Roman"/>
        <family val="1"/>
      </rPr>
      <t>еплоизоляция</t>
    </r>
    <r>
      <rPr>
        <b/>
        <sz val="12"/>
        <rFont val="Times New Roman"/>
        <family val="1"/>
      </rPr>
      <t>) С-Петербург</t>
    </r>
  </si>
  <si>
    <t>WWW.GITUS.RU</t>
  </si>
  <si>
    <t>WWW.PROFBAND.RU</t>
  </si>
  <si>
    <t xml:space="preserve"> - мин. ширина 10 мм</t>
  </si>
  <si>
    <t xml:space="preserve"> - мин. ширина 12 мм</t>
  </si>
  <si>
    <t xml:space="preserve"> - мин. ширина 15 мм</t>
  </si>
  <si>
    <t xml:space="preserve"> - мин. ширина 20 мм</t>
  </si>
  <si>
    <t xml:space="preserve"> - введите необходимую ширину  ленты в мм.!!!</t>
  </si>
  <si>
    <r>
      <t>Прайс Лист  на ПСУЛ  (</t>
    </r>
    <r>
      <rPr>
        <b/>
        <sz val="16"/>
        <color indexed="12"/>
        <rFont val="Algerian"/>
        <family val="0"/>
      </rPr>
      <t>PROFBAND</t>
    </r>
    <r>
      <rPr>
        <b/>
        <sz val="16"/>
        <rFont val="Times New Roman"/>
        <family val="1"/>
      </rPr>
      <t>)</t>
    </r>
  </si>
  <si>
    <t>Прайсы на ПСУЛ</t>
  </si>
  <si>
    <t>Прайсы на межвенцовый  ПСУЛ без сетки под стрейчем от 01.01.2019</t>
  </si>
  <si>
    <t>Прайсы на кровельный ПСУЛ под сеткой от 01.01.2019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</si>
</sst>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11"/>
      <color indexed="36"/>
      <name val="Calibri"/>
      <family val="2"/>
    </font>
    <font>
      <b/>
      <sz val="16"/>
      <name val="Times New Roman"/>
      <family val="1"/>
    </font>
    <font>
      <b/>
      <sz val="16"/>
      <color indexed="12"/>
      <name val="Algerian"/>
      <family val="0"/>
    </font>
    <font>
      <sz val="10"/>
      <color indexed="8"/>
      <name val="Calibri"/>
      <family val="2"/>
    </font>
    <font>
      <sz val="11"/>
      <color indexed="8"/>
      <name val="Britannic 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0" borderId="13" xfId="0" applyNumberFormat="1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2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4</xdr:row>
      <xdr:rowOff>19050</xdr:rowOff>
    </xdr:to>
    <xdr:pic>
      <xdr:nvPicPr>
        <xdr:cNvPr id="1" name="Picture 1" descr="ЛОГОТИП-ГИ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</xdr:row>
      <xdr:rowOff>152400</xdr:rowOff>
    </xdr:from>
    <xdr:to>
      <xdr:col>2</xdr:col>
      <xdr:colOff>247650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333500" y="1295400"/>
          <a:ext cx="200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tus.ru/" TargetMode="External" /><Relationship Id="rId2" Type="http://schemas.openxmlformats.org/officeDocument/2006/relationships/hyperlink" Target="http://www.profban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.7109375" style="0" customWidth="1"/>
    <col min="2" max="2" width="16.57421875" style="0" customWidth="1"/>
    <col min="3" max="3" width="14.57421875" style="0" customWidth="1"/>
    <col min="4" max="4" width="17.28125" style="0" customWidth="1"/>
    <col min="5" max="6" width="13.57421875" style="0" customWidth="1"/>
    <col min="9" max="9" width="10.8515625" style="0" customWidth="1"/>
  </cols>
  <sheetData>
    <row r="1" spans="1:10" ht="21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23"/>
    </row>
    <row r="2" spans="1:10" ht="18.75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23"/>
    </row>
    <row r="3" spans="1:10" ht="18.75">
      <c r="A3" s="35" t="s">
        <v>14</v>
      </c>
      <c r="B3" s="34"/>
      <c r="C3" s="34"/>
      <c r="D3" s="34"/>
      <c r="E3" s="34"/>
      <c r="F3" s="34"/>
      <c r="G3" s="34"/>
      <c r="H3" s="34"/>
      <c r="I3" s="34"/>
      <c r="J3" s="23"/>
    </row>
    <row r="4" spans="1:10" ht="15">
      <c r="A4" s="35" t="s">
        <v>15</v>
      </c>
      <c r="B4" s="36"/>
      <c r="C4" s="36"/>
      <c r="D4" s="36"/>
      <c r="E4" s="36"/>
      <c r="F4" s="36"/>
      <c r="G4" s="36"/>
      <c r="H4" s="36"/>
      <c r="I4" s="36"/>
      <c r="J4" s="26"/>
    </row>
    <row r="5" spans="1:10" ht="15.75">
      <c r="A5" s="24"/>
      <c r="B5" s="25"/>
      <c r="C5" s="25"/>
      <c r="D5" s="25"/>
      <c r="E5" s="25"/>
      <c r="F5" s="25"/>
      <c r="G5" s="25"/>
      <c r="H5" s="25"/>
      <c r="I5" s="25"/>
      <c r="J5" s="26"/>
    </row>
    <row r="6" spans="1:10" ht="15.75">
      <c r="A6" s="24"/>
      <c r="B6" s="32"/>
      <c r="C6" t="s">
        <v>20</v>
      </c>
      <c r="F6" s="25"/>
      <c r="G6" s="25"/>
      <c r="H6" s="25"/>
      <c r="I6" s="25"/>
      <c r="J6" s="26"/>
    </row>
    <row r="7" spans="1:10" ht="15.75">
      <c r="A7" s="24"/>
      <c r="B7" s="32"/>
      <c r="F7" s="25"/>
      <c r="G7" s="25"/>
      <c r="H7" s="25"/>
      <c r="I7" s="25"/>
      <c r="J7" s="26"/>
    </row>
    <row r="9" spans="2:7" ht="22.5" customHeight="1" thickBot="1">
      <c r="B9" s="37" t="s">
        <v>22</v>
      </c>
      <c r="C9" s="37"/>
      <c r="D9" s="37"/>
      <c r="E9" s="37"/>
      <c r="F9" s="37"/>
      <c r="G9" s="5"/>
    </row>
    <row r="10" spans="2:6" ht="15">
      <c r="B10" s="1" t="s">
        <v>0</v>
      </c>
      <c r="C10" s="38" t="s">
        <v>3</v>
      </c>
      <c r="D10" s="1" t="s">
        <v>6</v>
      </c>
      <c r="E10" s="3" t="s">
        <v>4</v>
      </c>
      <c r="F10" s="3" t="s">
        <v>4</v>
      </c>
    </row>
    <row r="11" spans="2:6" ht="15.75" thickBot="1">
      <c r="B11" s="2" t="s">
        <v>2</v>
      </c>
      <c r="C11" s="39"/>
      <c r="D11" s="2" t="s">
        <v>7</v>
      </c>
      <c r="E11" s="4" t="s">
        <v>5</v>
      </c>
      <c r="F11" s="17" t="s">
        <v>12</v>
      </c>
    </row>
    <row r="12" spans="2:8" ht="15.75" thickBot="1">
      <c r="B12" s="7" t="s">
        <v>1</v>
      </c>
      <c r="C12" s="8">
        <v>10</v>
      </c>
      <c r="D12" s="11">
        <v>8</v>
      </c>
      <c r="E12" s="14">
        <f>C12*4.43*1.02</f>
        <v>45.186</v>
      </c>
      <c r="F12" s="18">
        <f>E12/D12</f>
        <v>5.64825</v>
      </c>
      <c r="G12" s="27" t="s">
        <v>16</v>
      </c>
      <c r="H12" s="27"/>
    </row>
    <row r="13" spans="2:8" ht="15.75" thickBot="1">
      <c r="B13" s="6" t="s">
        <v>8</v>
      </c>
      <c r="C13" s="9">
        <v>20</v>
      </c>
      <c r="D13" s="12">
        <v>6</v>
      </c>
      <c r="E13" s="15">
        <f>C13*4.46*1.02</f>
        <v>90.98400000000001</v>
      </c>
      <c r="F13" s="19">
        <f>E13/D13</f>
        <v>15.164000000000001</v>
      </c>
      <c r="G13" s="27" t="s">
        <v>16</v>
      </c>
      <c r="H13" s="27"/>
    </row>
    <row r="14" spans="2:8" ht="15.75" thickBot="1">
      <c r="B14" s="7" t="s">
        <v>9</v>
      </c>
      <c r="C14" s="8">
        <v>12</v>
      </c>
      <c r="D14" s="11">
        <v>4</v>
      </c>
      <c r="E14" s="16">
        <f>C14*3.8*1.02</f>
        <v>46.51199999999999</v>
      </c>
      <c r="F14" s="19">
        <f>E14/D14</f>
        <v>11.627999999999998</v>
      </c>
      <c r="G14" s="27" t="s">
        <v>17</v>
      </c>
      <c r="H14" s="27"/>
    </row>
    <row r="15" spans="2:8" ht="15.75" thickBot="1">
      <c r="B15" s="6" t="s">
        <v>10</v>
      </c>
      <c r="C15" s="9">
        <v>20</v>
      </c>
      <c r="D15" s="12">
        <v>4</v>
      </c>
      <c r="E15" s="15">
        <f>C15*4.87*1.02</f>
        <v>99.34800000000001</v>
      </c>
      <c r="F15" s="19">
        <f>E15/D15</f>
        <v>24.837000000000003</v>
      </c>
      <c r="G15" s="27" t="s">
        <v>18</v>
      </c>
      <c r="H15" s="27"/>
    </row>
    <row r="16" spans="2:8" ht="15.75" thickBot="1">
      <c r="B16" s="7" t="s">
        <v>11</v>
      </c>
      <c r="C16" s="8">
        <v>20</v>
      </c>
      <c r="D16" s="11">
        <v>4</v>
      </c>
      <c r="E16" s="10">
        <f>C16*6.2*1.02</f>
        <v>126.48</v>
      </c>
      <c r="F16" s="19">
        <f>E16/D16</f>
        <v>31.62</v>
      </c>
      <c r="G16" s="27" t="s">
        <v>19</v>
      </c>
      <c r="H16" s="27"/>
    </row>
    <row r="17" spans="2:8" ht="15">
      <c r="B17" s="28"/>
      <c r="C17" s="31"/>
      <c r="D17" s="29"/>
      <c r="E17" s="13"/>
      <c r="F17" s="30"/>
      <c r="G17" s="27"/>
      <c r="H17" s="27"/>
    </row>
    <row r="18" spans="2:8" ht="15">
      <c r="B18" s="28"/>
      <c r="C18" s="31"/>
      <c r="D18" s="29"/>
      <c r="E18" s="13"/>
      <c r="F18" s="30"/>
      <c r="G18" s="27"/>
      <c r="H18" s="27"/>
    </row>
    <row r="20" spans="2:7" ht="22.5" customHeight="1" thickBot="1">
      <c r="B20" s="37" t="s">
        <v>23</v>
      </c>
      <c r="C20" s="37"/>
      <c r="D20" s="37"/>
      <c r="E20" s="37"/>
      <c r="F20" s="37"/>
      <c r="G20" s="5"/>
    </row>
    <row r="21" spans="2:6" ht="15">
      <c r="B21" s="1" t="s">
        <v>0</v>
      </c>
      <c r="C21" s="38" t="s">
        <v>3</v>
      </c>
      <c r="D21" s="1" t="s">
        <v>6</v>
      </c>
      <c r="E21" s="3" t="s">
        <v>4</v>
      </c>
      <c r="F21" s="3" t="s">
        <v>4</v>
      </c>
    </row>
    <row r="22" spans="2:6" ht="15.75" thickBot="1">
      <c r="B22" s="2" t="s">
        <v>2</v>
      </c>
      <c r="C22" s="39"/>
      <c r="D22" s="2" t="s">
        <v>7</v>
      </c>
      <c r="E22" s="4" t="s">
        <v>5</v>
      </c>
      <c r="F22" s="17" t="s">
        <v>12</v>
      </c>
    </row>
    <row r="23" spans="2:8" ht="15.75" thickBot="1">
      <c r="B23" s="7" t="s">
        <v>1</v>
      </c>
      <c r="C23" s="8">
        <v>150</v>
      </c>
      <c r="D23" s="21">
        <v>8</v>
      </c>
      <c r="E23" s="14">
        <f>C23*D23*0.317*1.02</f>
        <v>388.008</v>
      </c>
      <c r="F23" s="18">
        <f>E23/D23</f>
        <v>48.501</v>
      </c>
      <c r="G23" s="27" t="s">
        <v>19</v>
      </c>
      <c r="H23" s="27"/>
    </row>
    <row r="24" spans="2:8" ht="15.75" thickBot="1">
      <c r="B24" s="6" t="s">
        <v>8</v>
      </c>
      <c r="C24" s="9">
        <v>70</v>
      </c>
      <c r="D24" s="22">
        <v>6</v>
      </c>
      <c r="E24" s="15">
        <f>C24*D24*0.49006*1.02</f>
        <v>209.941704</v>
      </c>
      <c r="F24" s="19">
        <f>E24/D24</f>
        <v>34.990283999999996</v>
      </c>
      <c r="G24" s="27" t="s">
        <v>16</v>
      </c>
      <c r="H24" s="27"/>
    </row>
    <row r="25" spans="2:8" ht="15">
      <c r="B25" s="28"/>
      <c r="C25" s="31"/>
      <c r="D25" s="31"/>
      <c r="E25" s="13"/>
      <c r="F25" s="30"/>
      <c r="G25" s="27"/>
      <c r="H25" s="27"/>
    </row>
    <row r="26" spans="2:8" ht="15">
      <c r="B26" s="28"/>
      <c r="C26" s="31"/>
      <c r="D26" s="31"/>
      <c r="E26" s="13"/>
      <c r="F26" s="30"/>
      <c r="G26" s="27"/>
      <c r="H26" s="27"/>
    </row>
    <row r="28" spans="2:7" ht="15.75" thickBot="1">
      <c r="B28" s="37" t="s">
        <v>24</v>
      </c>
      <c r="C28" s="37"/>
      <c r="D28" s="37"/>
      <c r="E28" s="37"/>
      <c r="F28" s="37"/>
      <c r="G28" s="5"/>
    </row>
    <row r="29" spans="2:6" ht="15">
      <c r="B29" s="1" t="s">
        <v>0</v>
      </c>
      <c r="C29" s="38" t="s">
        <v>3</v>
      </c>
      <c r="D29" s="1" t="s">
        <v>6</v>
      </c>
      <c r="E29" s="3" t="s">
        <v>4</v>
      </c>
      <c r="F29" s="3" t="s">
        <v>4</v>
      </c>
    </row>
    <row r="30" spans="2:6" ht="15.75" thickBot="1">
      <c r="B30" s="2" t="s">
        <v>2</v>
      </c>
      <c r="C30" s="39"/>
      <c r="D30" s="2" t="s">
        <v>7</v>
      </c>
      <c r="E30" s="4" t="s">
        <v>5</v>
      </c>
      <c r="F30" s="17" t="s">
        <v>12</v>
      </c>
    </row>
    <row r="31" spans="2:8" ht="15.75" thickBot="1">
      <c r="B31" s="7" t="s">
        <v>1</v>
      </c>
      <c r="C31" s="8">
        <v>200</v>
      </c>
      <c r="D31" s="21">
        <v>8</v>
      </c>
      <c r="E31" s="14">
        <f>C31*D31*0.5063*1.02</f>
        <v>826.2815999999999</v>
      </c>
      <c r="F31" s="18">
        <f>E31/D31</f>
        <v>103.28519999999999</v>
      </c>
      <c r="G31" s="27" t="s">
        <v>16</v>
      </c>
      <c r="H31" s="27"/>
    </row>
    <row r="32" spans="2:8" ht="15.75" thickBot="1">
      <c r="B32" s="6" t="s">
        <v>8</v>
      </c>
      <c r="C32" s="9">
        <v>30</v>
      </c>
      <c r="D32" s="22">
        <v>4</v>
      </c>
      <c r="E32" s="15">
        <f>C32*D32*0.609472*1.02</f>
        <v>74.5993728</v>
      </c>
      <c r="F32" s="19">
        <f>E32/D32</f>
        <v>18.6498432</v>
      </c>
      <c r="G32" s="27" t="s">
        <v>16</v>
      </c>
      <c r="H32" s="27"/>
    </row>
    <row r="33" spans="2:8" ht="15.75" thickBot="1">
      <c r="B33" s="7" t="s">
        <v>9</v>
      </c>
      <c r="C33" s="8">
        <v>40</v>
      </c>
      <c r="D33" s="21">
        <v>2</v>
      </c>
      <c r="E33" s="16">
        <f>C33*D33*0.7597*1.02</f>
        <v>61.99152</v>
      </c>
      <c r="F33" s="19">
        <f>E33/D33</f>
        <v>30.99576</v>
      </c>
      <c r="G33" s="27" t="s">
        <v>17</v>
      </c>
      <c r="H33" s="27"/>
    </row>
    <row r="34" spans="2:8" ht="15.75" thickBot="1">
      <c r="B34" s="6" t="s">
        <v>10</v>
      </c>
      <c r="C34" s="9">
        <v>30</v>
      </c>
      <c r="D34" s="22">
        <v>2</v>
      </c>
      <c r="E34" s="15">
        <f>C34*D34*0.86242*1.02</f>
        <v>52.780103999999994</v>
      </c>
      <c r="F34" s="19">
        <f>E34/D34</f>
        <v>26.390051999999997</v>
      </c>
      <c r="G34" s="27" t="s">
        <v>18</v>
      </c>
      <c r="H34" s="27"/>
    </row>
    <row r="35" spans="2:8" ht="15.75" thickBot="1">
      <c r="B35" s="7" t="s">
        <v>11</v>
      </c>
      <c r="C35" s="8">
        <v>50</v>
      </c>
      <c r="D35" s="21">
        <v>2</v>
      </c>
      <c r="E35" s="15">
        <f>C35*D35*0.966638*1.02</f>
        <v>98.597076</v>
      </c>
      <c r="F35" s="20">
        <f>E35/D35</f>
        <v>49.298538</v>
      </c>
      <c r="G35" s="27" t="s">
        <v>19</v>
      </c>
      <c r="H35" s="27"/>
    </row>
  </sheetData>
  <sheetProtection/>
  <mergeCells count="10">
    <mergeCell ref="C29:C30"/>
    <mergeCell ref="C10:C11"/>
    <mergeCell ref="C21:C22"/>
    <mergeCell ref="B20:F20"/>
    <mergeCell ref="A1:I1"/>
    <mergeCell ref="A2:I2"/>
    <mergeCell ref="A3:I3"/>
    <mergeCell ref="A4:I4"/>
    <mergeCell ref="B9:F9"/>
    <mergeCell ref="B28:F28"/>
  </mergeCells>
  <hyperlinks>
    <hyperlink ref="A3" r:id="rId1" display="WWW.GITUS.RU"/>
    <hyperlink ref="A4" r:id="rId2" display="WWW.PROFBAND.RU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Elena</cp:lastModifiedBy>
  <cp:lastPrinted>2015-01-12T08:15:31Z</cp:lastPrinted>
  <dcterms:created xsi:type="dcterms:W3CDTF">2014-12-30T05:50:31Z</dcterms:created>
  <dcterms:modified xsi:type="dcterms:W3CDTF">2019-01-09T09:12:34Z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